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315" windowHeight="9120" tabRatio="907" firstSheet="1" activeTab="7"/>
  </bookViews>
  <sheets>
    <sheet name="Ponderi" sheetId="1" r:id="rId1"/>
    <sheet name="Zbirne ocene" sheetId="2" r:id="rId2"/>
    <sheet name="ocene17" sheetId="3" r:id="rId3"/>
    <sheet name="ocene16" sheetId="4" r:id="rId4"/>
    <sheet name="ocene15" sheetId="5" r:id="rId5"/>
    <sheet name="ocene14" sheetId="6" r:id="rId6"/>
    <sheet name="ocene13" sheetId="7" r:id="rId7"/>
    <sheet name="ocene12" sheetId="8" r:id="rId8"/>
    <sheet name="ocene11" sheetId="9" r:id="rId9"/>
    <sheet name="ocene10" sheetId="10" r:id="rId10"/>
    <sheet name="ocene9" sheetId="11" r:id="rId11"/>
    <sheet name="ocene4" sheetId="12" r:id="rId12"/>
    <sheet name="ocene8" sheetId="13" r:id="rId13"/>
    <sheet name="ocene7" sheetId="14" r:id="rId14"/>
    <sheet name="ocene6" sheetId="15" r:id="rId15"/>
    <sheet name="ocene5" sheetId="16" r:id="rId16"/>
    <sheet name="ocene3" sheetId="17" r:id="rId17"/>
    <sheet name="ocene2" sheetId="18" r:id="rId18"/>
    <sheet name="ocene1" sheetId="19" r:id="rId19"/>
  </sheets>
  <definedNames/>
  <calcPr fullCalcOnLoad="1"/>
</workbook>
</file>

<file path=xl/sharedStrings.xml><?xml version="1.0" encoding="utf-8"?>
<sst xmlns="http://schemas.openxmlformats.org/spreadsheetml/2006/main" count="336" uniqueCount="62">
  <si>
    <t>KOMPONENTA</t>
  </si>
  <si>
    <t>AKTIVNOST</t>
  </si>
  <si>
    <t>broj</t>
  </si>
  <si>
    <t>UTICAJ NA KONAČNU OCENU</t>
  </si>
  <si>
    <t>1.</t>
  </si>
  <si>
    <t>Domaci zadatak</t>
  </si>
  <si>
    <t>2.</t>
  </si>
  <si>
    <t>Provera znanja</t>
  </si>
  <si>
    <t>3.</t>
  </si>
  <si>
    <t>Test</t>
  </si>
  <si>
    <t>4.</t>
  </si>
  <si>
    <t>Pismeni zadatak</t>
  </si>
  <si>
    <t>5.</t>
  </si>
  <si>
    <t>Ukupna aktivnost</t>
  </si>
  <si>
    <t>Zbirni rezultati ucenika</t>
  </si>
  <si>
    <t>rbr</t>
  </si>
  <si>
    <t>Datum</t>
  </si>
  <si>
    <t>Ukupna ocena</t>
  </si>
  <si>
    <t>ponderi</t>
  </si>
  <si>
    <t>Seminarski rad</t>
  </si>
  <si>
    <t>14.09.2012</t>
  </si>
  <si>
    <t>ANTONIJEV SOFIJA</t>
  </si>
  <si>
    <t>ANTONIJEVIC MARTINA</t>
  </si>
  <si>
    <t>BIRAK LUNA</t>
  </si>
  <si>
    <t>DENINGER SARA</t>
  </si>
  <si>
    <t>GABRIS GORAN</t>
  </si>
  <si>
    <t>GIGIC SONJA</t>
  </si>
  <si>
    <t>GORANOVIC STEFAN</t>
  </si>
  <si>
    <t>KENDERESKI SARA</t>
  </si>
  <si>
    <t>KRNJAJIC TAMARA</t>
  </si>
  <si>
    <t>KRUNIC MAJA</t>
  </si>
  <si>
    <t>LALOVIC SARA</t>
  </si>
  <si>
    <t>VAJS LEON</t>
  </si>
  <si>
    <t>VELICKOVIC DANICA</t>
  </si>
  <si>
    <t>VIDEKANJIC JOVANA</t>
  </si>
  <si>
    <t>VUKOLIC BOGDAN</t>
  </si>
  <si>
    <t>nije napravila sajt</t>
  </si>
  <si>
    <t>napravio sajt</t>
  </si>
  <si>
    <t>napravila sajt</t>
  </si>
  <si>
    <t>nije napravio sajt</t>
  </si>
  <si>
    <t>NEDELJKOV ALEKSANDAR</t>
  </si>
  <si>
    <t>19.09.2012</t>
  </si>
  <si>
    <t>sajt napravljen ali na sajtu nema nikakvih sadrzaja</t>
  </si>
  <si>
    <t>sajt uredno odrzavan, sve sto treba uradjeno</t>
  </si>
  <si>
    <t>sajt kreiran, postavljeni sadrzaji</t>
  </si>
  <si>
    <t>sajt lep ali nisu prisutni nikakvi sadrzaji na sajtu</t>
  </si>
  <si>
    <t>uradjeno sve sto treba</t>
  </si>
  <si>
    <t>odlicno napravljen sajt</t>
  </si>
  <si>
    <t>nije bio na casu</t>
  </si>
  <si>
    <t>Djordjijevski Marko</t>
  </si>
  <si>
    <t>Aktivnost na casu</t>
  </si>
  <si>
    <t>11.10.2012</t>
  </si>
  <si>
    <t>sadrzaj</t>
  </si>
  <si>
    <t>izlaganje gradiva</t>
  </si>
  <si>
    <t>tehnicki nivo</t>
  </si>
  <si>
    <t>pitanja</t>
  </si>
  <si>
    <t>22.12.2012.</t>
  </si>
  <si>
    <t>odlican rad !!!</t>
  </si>
  <si>
    <t>odlican rad!!!</t>
  </si>
  <si>
    <t>odlican rad, malo je ton mogao biti bolji!</t>
  </si>
  <si>
    <t xml:space="preserve">sve je sjajno, samo je ton los sto je velika steta!!! </t>
  </si>
  <si>
    <t>test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</si>
</sst>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7">
    <font>
      <sz val="10"/>
      <name val="Arial"/>
      <family val="0"/>
    </font>
    <font>
      <b/>
      <sz val="9"/>
      <color indexed="8"/>
      <name val="Georgia"/>
      <family val="1"/>
    </font>
    <font>
      <sz val="8"/>
      <name val="Arial"/>
      <family val="0"/>
    </font>
    <font>
      <sz val="14"/>
      <name val="Arial"/>
      <family val="0"/>
    </font>
    <font>
      <sz val="14"/>
      <color indexed="8"/>
      <name val="Arial"/>
      <family val="2"/>
    </font>
    <font>
      <b/>
      <sz val="16"/>
      <color indexed="8"/>
      <name val="Georgia"/>
      <family val="1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9" fontId="3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4">
      <selection activeCell="H5" sqref="H5"/>
    </sheetView>
  </sheetViews>
  <sheetFormatPr defaultColWidth="9.140625" defaultRowHeight="12.75"/>
  <sheetData>
    <row r="1" spans="1:16" ht="61.5" thickBot="1" thickTop="1">
      <c r="A1" s="1"/>
      <c r="B1" s="1" t="s">
        <v>0</v>
      </c>
      <c r="C1" s="1" t="s">
        <v>1</v>
      </c>
      <c r="D1" s="1" t="s">
        <v>2</v>
      </c>
      <c r="E1" s="1" t="s">
        <v>3</v>
      </c>
      <c r="F1" s="1"/>
      <c r="G1" s="54"/>
      <c r="H1" s="55"/>
      <c r="I1" s="55"/>
      <c r="J1" s="55"/>
      <c r="K1" s="55"/>
      <c r="L1" s="55"/>
      <c r="M1" s="55"/>
      <c r="N1" s="55"/>
      <c r="O1" s="55"/>
      <c r="P1" s="55"/>
    </row>
    <row r="2" spans="1:6" ht="25.5" thickBot="1" thickTop="1">
      <c r="A2" s="1"/>
      <c r="B2" s="1" t="s">
        <v>4</v>
      </c>
      <c r="C2" s="1" t="s">
        <v>5</v>
      </c>
      <c r="D2" s="1">
        <v>10</v>
      </c>
      <c r="E2" s="2">
        <v>0.05</v>
      </c>
      <c r="F2" s="2"/>
    </row>
    <row r="3" spans="1:6" ht="25.5" thickBot="1" thickTop="1">
      <c r="A3" s="1"/>
      <c r="B3" s="1" t="s">
        <v>6</v>
      </c>
      <c r="C3" s="1" t="s">
        <v>7</v>
      </c>
      <c r="D3" s="1">
        <v>4</v>
      </c>
      <c r="E3" s="2">
        <v>0.75</v>
      </c>
      <c r="F3" s="2"/>
    </row>
    <row r="4" spans="1:6" ht="14.25" thickBot="1" thickTop="1">
      <c r="A4" s="1"/>
      <c r="B4" s="1" t="s">
        <v>8</v>
      </c>
      <c r="C4" s="1" t="s">
        <v>9</v>
      </c>
      <c r="D4" s="1">
        <v>4</v>
      </c>
      <c r="E4" s="2">
        <v>0</v>
      </c>
      <c r="F4" s="2"/>
    </row>
    <row r="5" spans="1:6" ht="25.5" thickBot="1" thickTop="1">
      <c r="A5" s="1"/>
      <c r="B5" s="1" t="s">
        <v>10</v>
      </c>
      <c r="C5" s="1" t="s">
        <v>19</v>
      </c>
      <c r="D5" s="1">
        <v>1</v>
      </c>
      <c r="E5" s="2">
        <v>0.15</v>
      </c>
      <c r="F5" s="2"/>
    </row>
    <row r="6" spans="1:6" ht="37.5" thickBot="1" thickTop="1">
      <c r="A6" s="1"/>
      <c r="B6" s="1" t="s">
        <v>12</v>
      </c>
      <c r="C6" s="1" t="s">
        <v>50</v>
      </c>
      <c r="D6" s="1">
        <v>1</v>
      </c>
      <c r="E6" s="2">
        <v>0.05</v>
      </c>
      <c r="F6" s="2"/>
    </row>
    <row r="7" ht="13.5" thickTop="1">
      <c r="E7" s="13">
        <f>SUM(E2:E6)</f>
        <v>1</v>
      </c>
    </row>
  </sheetData>
  <sheetProtection sheet="1" objects="1" scenarios="1"/>
  <mergeCells count="1">
    <mergeCell ref="G1:P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H9" sqref="H9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10</v>
      </c>
      <c r="B2" s="11" t="s">
        <v>30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ocene'!H11</f>
        <v>5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/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>
        <v>5</v>
      </c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>
        <v>5</v>
      </c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H9" sqref="H9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9</v>
      </c>
      <c r="B2" s="11" t="s">
        <v>29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ocene'!H10</f>
        <v>4.933333333333334</v>
      </c>
    </row>
    <row r="4" spans="1:8" ht="12.75">
      <c r="A4">
        <v>2</v>
      </c>
      <c r="B4" s="8"/>
      <c r="C4" s="45" t="s">
        <v>41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/>
      <c r="C5" s="27" t="s">
        <v>51</v>
      </c>
      <c r="D5" s="45">
        <v>1</v>
      </c>
      <c r="E5" s="45"/>
      <c r="F5" s="45"/>
      <c r="G5" s="45"/>
      <c r="H5" s="45"/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>
        <v>5</v>
      </c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2" sqref="E12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4</v>
      </c>
      <c r="B2" s="11" t="s">
        <v>24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36</v>
      </c>
      <c r="C3" s="43" t="s">
        <v>20</v>
      </c>
      <c r="D3" s="47">
        <v>1</v>
      </c>
      <c r="E3" s="45"/>
      <c r="F3" s="46">
        <v>0</v>
      </c>
      <c r="G3" s="45"/>
      <c r="H3" s="45"/>
      <c r="I3">
        <f>'Zbirne ocene'!H5</f>
        <v>4.3</v>
      </c>
    </row>
    <row r="4" spans="1:8" ht="12.75">
      <c r="A4">
        <v>2</v>
      </c>
      <c r="B4" s="8" t="s">
        <v>44</v>
      </c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1</v>
      </c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/>
      <c r="H7" s="45">
        <v>3</v>
      </c>
    </row>
    <row r="8" spans="1:8" ht="12.75">
      <c r="A8">
        <v>6</v>
      </c>
      <c r="B8" s="35" t="s">
        <v>54</v>
      </c>
      <c r="C8" s="27"/>
      <c r="D8" s="45"/>
      <c r="E8" s="47">
        <v>5</v>
      </c>
      <c r="F8" s="45"/>
      <c r="G8" s="45"/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s="48" customFormat="1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s="48" customFormat="1" ht="12.75">
      <c r="A38" s="21"/>
      <c r="B38" s="21"/>
      <c r="C38" s="21"/>
      <c r="D38" s="21"/>
      <c r="E38" s="22"/>
      <c r="F38" s="21"/>
      <c r="G38" s="21"/>
      <c r="H38" s="21"/>
      <c r="I38" s="21"/>
      <c r="J38" s="23"/>
      <c r="K38" s="23"/>
      <c r="L38" s="23"/>
      <c r="M38" s="23"/>
    </row>
    <row r="39" spans="1:13" s="48" customFormat="1" ht="12.75">
      <c r="A39" s="23"/>
      <c r="B39" s="23"/>
      <c r="C39" s="24"/>
      <c r="D39" s="21"/>
      <c r="E39" s="24"/>
      <c r="F39" s="22"/>
      <c r="G39" s="24"/>
      <c r="H39" s="24"/>
      <c r="I39" s="23"/>
      <c r="J39" s="23"/>
      <c r="K39" s="23"/>
      <c r="L39" s="23"/>
      <c r="M39" s="23"/>
    </row>
    <row r="40" spans="1:13" s="48" customFormat="1" ht="12.75">
      <c r="A40"/>
      <c r="B40"/>
      <c r="C40" s="6"/>
      <c r="D40" s="6"/>
      <c r="E40" s="6"/>
      <c r="F40" s="6"/>
      <c r="G40" s="6"/>
      <c r="H40" s="6"/>
      <c r="I40"/>
      <c r="J40"/>
      <c r="K40"/>
      <c r="L40"/>
      <c r="M40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H21" sqref="H21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  <col min="10" max="10" width="13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8</v>
      </c>
      <c r="B2" s="11" t="s">
        <v>28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ocene'!H9</f>
        <v>2.7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1</v>
      </c>
      <c r="E5" s="45"/>
      <c r="F5" s="45"/>
      <c r="G5" s="45"/>
      <c r="H5" s="45">
        <v>5</v>
      </c>
    </row>
    <row r="6" spans="1:10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  <c r="J6" t="s">
        <v>57</v>
      </c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8"/>
      <c r="C10" s="45"/>
      <c r="D10" s="45"/>
      <c r="E10" s="47">
        <v>2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9" sqref="E9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7</v>
      </c>
      <c r="B2" s="11" t="s">
        <v>27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39</v>
      </c>
      <c r="C3" s="43" t="s">
        <v>20</v>
      </c>
      <c r="D3" s="44">
        <v>1</v>
      </c>
      <c r="E3" s="45"/>
      <c r="F3" s="46">
        <v>0</v>
      </c>
      <c r="G3" s="45"/>
      <c r="H3" s="45"/>
      <c r="I3">
        <f>'Zbirne ocene'!H8</f>
        <v>4.95</v>
      </c>
    </row>
    <row r="4" spans="1:8" ht="12.75">
      <c r="A4">
        <v>2</v>
      </c>
      <c r="B4" s="8" t="s">
        <v>46</v>
      </c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E7" s="47">
        <v>5</v>
      </c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>
        <v>5</v>
      </c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C37 D3:D5 D10:D37 E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1" sqref="E11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6</v>
      </c>
      <c r="B2" s="11" t="s">
        <v>26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ocene'!H7</f>
        <v>4.8125</v>
      </c>
    </row>
    <row r="4" spans="1:8" ht="12.75">
      <c r="A4">
        <v>2</v>
      </c>
      <c r="B4" s="8" t="s">
        <v>45</v>
      </c>
      <c r="C4" s="45" t="s">
        <v>41</v>
      </c>
      <c r="D4" s="45">
        <v>2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3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3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8" t="s">
        <v>61</v>
      </c>
      <c r="C10" s="45"/>
      <c r="D10" s="45"/>
      <c r="E10" s="47">
        <v>5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>
        <v>5</v>
      </c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B6" sqref="B6:C9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5</v>
      </c>
      <c r="B2" s="11" t="s">
        <v>25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37</v>
      </c>
      <c r="C3" s="43" t="s">
        <v>20</v>
      </c>
      <c r="D3" s="44">
        <v>5</v>
      </c>
      <c r="E3" s="45"/>
      <c r="F3" s="46"/>
      <c r="G3" s="45"/>
      <c r="H3" s="45"/>
      <c r="I3" t="e">
        <f>'Zbirne ocene'!H6</f>
        <v>#DIV/0!</v>
      </c>
    </row>
    <row r="4" spans="1:8" ht="12.75">
      <c r="A4">
        <v>2</v>
      </c>
      <c r="B4" s="8"/>
      <c r="C4" s="45" t="s">
        <v>41</v>
      </c>
      <c r="D4" s="45"/>
      <c r="E4" s="45"/>
      <c r="F4" s="45"/>
      <c r="G4" s="45"/>
      <c r="H4" s="45"/>
    </row>
    <row r="5" spans="1:8" ht="12.75">
      <c r="A5">
        <v>3</v>
      </c>
      <c r="B5" s="8"/>
      <c r="C5" s="27">
        <v>41179</v>
      </c>
      <c r="D5" s="45"/>
      <c r="E5" s="45"/>
      <c r="F5" s="45"/>
      <c r="G5" s="45"/>
      <c r="H5" s="45"/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/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/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/>
      <c r="H8" s="45"/>
    </row>
    <row r="9" spans="1:8" ht="12.75">
      <c r="A9">
        <v>7</v>
      </c>
      <c r="B9" s="35" t="s">
        <v>55</v>
      </c>
      <c r="C9" s="27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H8" sqref="H8"/>
    </sheetView>
  </sheetViews>
  <sheetFormatPr defaultColWidth="9.140625" defaultRowHeight="12.75"/>
  <cols>
    <col min="2" max="2" width="26.421875" style="0" customWidth="1"/>
    <col min="3" max="3" width="11.2812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48" customHeight="1" thickBot="1" thickTop="1">
      <c r="A2" s="11">
        <v>3</v>
      </c>
      <c r="B2" s="11" t="s">
        <v>23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ocene'!H4</f>
        <v>4.575</v>
      </c>
    </row>
    <row r="4" spans="1:8" ht="12.75">
      <c r="A4">
        <v>2</v>
      </c>
      <c r="B4" s="8" t="s">
        <v>43</v>
      </c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>
        <v>3</v>
      </c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>
        <v>4</v>
      </c>
      <c r="F11" s="45"/>
      <c r="G11" s="45"/>
      <c r="H11" s="45"/>
    </row>
    <row r="12" spans="1:8" ht="12.75">
      <c r="A12">
        <v>10</v>
      </c>
      <c r="B12" s="8"/>
      <c r="C12" s="45"/>
      <c r="D12" s="45"/>
      <c r="E12" s="47">
        <v>5</v>
      </c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8" s="23" customFormat="1" ht="12.75" customHeight="1">
      <c r="A37" s="23">
        <v>35</v>
      </c>
      <c r="B37" s="49"/>
      <c r="C37" s="50"/>
      <c r="D37" s="50"/>
      <c r="E37" s="51"/>
      <c r="F37" s="50"/>
      <c r="G37" s="50"/>
      <c r="H37" s="50"/>
    </row>
    <row r="38" spans="1:9" s="23" customFormat="1" ht="12.75">
      <c r="A38" s="21"/>
      <c r="B38" s="21"/>
      <c r="C38" s="21"/>
      <c r="D38" s="21"/>
      <c r="E38" s="22"/>
      <c r="F38" s="21"/>
      <c r="G38" s="21"/>
      <c r="H38" s="21"/>
      <c r="I38" s="21"/>
    </row>
    <row r="39" spans="3:8" s="23" customFormat="1" ht="12.75">
      <c r="C39" s="24"/>
      <c r="D39" s="21"/>
      <c r="E39" s="24"/>
      <c r="F39" s="22"/>
      <c r="G39" s="24"/>
      <c r="H39" s="24"/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E10" sqref="E10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48" customHeight="1" thickBot="1" thickTop="1">
      <c r="A2" s="11">
        <v>2</v>
      </c>
      <c r="B2" s="53" t="s">
        <v>22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36</v>
      </c>
      <c r="C3" s="43" t="s">
        <v>20</v>
      </c>
      <c r="D3" s="44">
        <v>1</v>
      </c>
      <c r="E3" s="45"/>
      <c r="F3" s="46">
        <v>0</v>
      </c>
      <c r="G3" s="45"/>
      <c r="H3" s="45"/>
      <c r="I3">
        <f>'Zbirne ocene'!H3</f>
        <v>4.883333333333334</v>
      </c>
    </row>
    <row r="4" spans="1:8" ht="12.75">
      <c r="A4">
        <v>2</v>
      </c>
      <c r="B4" s="8" t="s">
        <v>42</v>
      </c>
      <c r="C4" s="45" t="s">
        <v>41</v>
      </c>
      <c r="D4" s="45">
        <v>2</v>
      </c>
      <c r="E4" s="45"/>
      <c r="F4" s="45"/>
      <c r="G4" s="45"/>
      <c r="H4" s="45"/>
    </row>
    <row r="5" spans="1:8" ht="12.75">
      <c r="A5">
        <v>3</v>
      </c>
      <c r="B5" s="8"/>
      <c r="C5" s="27">
        <v>41179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8"/>
      <c r="C10" s="45"/>
      <c r="D10" s="45"/>
      <c r="E10" s="47">
        <v>5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10" ht="12.75">
      <c r="A30">
        <v>28</v>
      </c>
      <c r="B30" s="8"/>
      <c r="C30" s="45"/>
      <c r="D30" s="45"/>
      <c r="E30" s="47"/>
      <c r="F30" s="45"/>
      <c r="G30" s="45"/>
      <c r="H30" s="45"/>
      <c r="J30" s="27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8" s="23" customFormat="1" ht="12.75" customHeight="1">
      <c r="A37" s="23">
        <v>35</v>
      </c>
      <c r="B37" s="49"/>
      <c r="C37" s="50"/>
      <c r="D37" s="50"/>
      <c r="E37" s="51"/>
      <c r="F37" s="50"/>
      <c r="G37" s="50"/>
      <c r="H37" s="50"/>
    </row>
    <row r="38" spans="1:9" s="23" customFormat="1" ht="12.75">
      <c r="A38" s="21"/>
      <c r="B38" s="21"/>
      <c r="C38" s="21"/>
      <c r="D38" s="21"/>
      <c r="E38" s="22"/>
      <c r="F38" s="21"/>
      <c r="G38" s="21"/>
      <c r="H38" s="21"/>
      <c r="I38" s="21"/>
    </row>
    <row r="39" spans="3:8" s="23" customFormat="1" ht="12.75">
      <c r="C39" s="24"/>
      <c r="D39" s="21"/>
      <c r="E39" s="24"/>
      <c r="F39" s="22"/>
      <c r="G39" s="24"/>
      <c r="H39" s="24"/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J30 H3 C39:G73 H39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N32" sqref="N32"/>
    </sheetView>
  </sheetViews>
  <sheetFormatPr defaultColWidth="9.140625" defaultRowHeight="12.75"/>
  <cols>
    <col min="2" max="2" width="26.421875" style="0" customWidth="1"/>
    <col min="3" max="3" width="10.851562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1:9" s="9" customFormat="1" ht="18" customHeight="1">
      <c r="A1" s="32"/>
      <c r="B1" s="32" t="s">
        <v>18</v>
      </c>
      <c r="C1" s="32"/>
      <c r="D1" s="33">
        <f>Ponderi!E2</f>
        <v>0.05</v>
      </c>
      <c r="E1" s="34">
        <f>Ponderi!E3</f>
        <v>0.75</v>
      </c>
      <c r="F1" s="33">
        <f>Ponderi!E4</f>
        <v>0</v>
      </c>
      <c r="G1" s="33">
        <f>Ponderi!E5</f>
        <v>0.15</v>
      </c>
      <c r="H1" s="33">
        <f>Ponderi!E6</f>
        <v>0.05</v>
      </c>
      <c r="I1" s="32"/>
    </row>
    <row r="2" spans="1:9" s="10" customFormat="1" ht="36">
      <c r="A2" s="30">
        <v>1</v>
      </c>
      <c r="B2" s="30" t="s">
        <v>21</v>
      </c>
      <c r="C2" s="30" t="s">
        <v>16</v>
      </c>
      <c r="D2" s="30" t="str">
        <f>Ponderi!C2</f>
        <v>Domaci zadatak</v>
      </c>
      <c r="E2" s="31" t="str">
        <f>Ponderi!C3</f>
        <v>Provera znanja</v>
      </c>
      <c r="F2" s="30" t="str">
        <f>Ponderi!C4</f>
        <v>Test</v>
      </c>
      <c r="G2" s="30" t="str">
        <f>Ponderi!C5</f>
        <v>Seminarski rad</v>
      </c>
      <c r="H2" s="30" t="str">
        <f>Ponderi!C6</f>
        <v>Aktivnost na casu</v>
      </c>
      <c r="I2" s="30" t="s">
        <v>17</v>
      </c>
    </row>
    <row r="3" spans="1:9" ht="12.75">
      <c r="A3" s="26">
        <v>1</v>
      </c>
      <c r="B3" s="35" t="s">
        <v>38</v>
      </c>
      <c r="C3" s="27" t="s">
        <v>20</v>
      </c>
      <c r="D3" s="36">
        <v>5</v>
      </c>
      <c r="E3" s="37"/>
      <c r="F3" s="38">
        <v>0</v>
      </c>
      <c r="G3" s="37"/>
      <c r="H3" s="37"/>
      <c r="I3" s="26">
        <f>'Zbirne ocene'!H2</f>
        <v>4.333333333333334</v>
      </c>
    </row>
    <row r="4" spans="1:9" ht="12.75">
      <c r="A4" s="26">
        <v>2</v>
      </c>
      <c r="B4" s="35"/>
      <c r="C4" s="45" t="s">
        <v>41</v>
      </c>
      <c r="D4" s="37">
        <v>5</v>
      </c>
      <c r="E4" s="37"/>
      <c r="F4" s="37"/>
      <c r="G4" s="37"/>
      <c r="H4" s="37"/>
      <c r="I4" s="26"/>
    </row>
    <row r="5" spans="1:9" ht="12.75">
      <c r="A5" s="26">
        <v>3</v>
      </c>
      <c r="B5" s="35"/>
      <c r="C5" s="27">
        <v>41179</v>
      </c>
      <c r="D5" s="37"/>
      <c r="E5" s="37"/>
      <c r="F5" s="37"/>
      <c r="G5" s="37"/>
      <c r="H5" s="37">
        <v>5</v>
      </c>
      <c r="I5" s="26"/>
    </row>
    <row r="6" spans="1:9" ht="12.75">
      <c r="A6" s="26">
        <v>4</v>
      </c>
      <c r="B6" s="35" t="s">
        <v>52</v>
      </c>
      <c r="C6" s="27" t="s">
        <v>56</v>
      </c>
      <c r="D6" s="37"/>
      <c r="E6" s="39"/>
      <c r="F6" s="37"/>
      <c r="G6" s="37">
        <v>1</v>
      </c>
      <c r="H6" s="37"/>
      <c r="I6" s="26"/>
    </row>
    <row r="7" spans="1:9" ht="12.75">
      <c r="A7" s="26">
        <v>5</v>
      </c>
      <c r="B7" s="35" t="s">
        <v>53</v>
      </c>
      <c r="C7" s="27"/>
      <c r="D7" s="37"/>
      <c r="E7" s="39"/>
      <c r="F7" s="37"/>
      <c r="G7" s="37"/>
      <c r="H7" s="37"/>
      <c r="I7" s="26"/>
    </row>
    <row r="8" spans="1:9" ht="12.75">
      <c r="A8" s="26">
        <v>6</v>
      </c>
      <c r="B8" s="35" t="s">
        <v>54</v>
      </c>
      <c r="C8" s="27"/>
      <c r="D8" s="37"/>
      <c r="E8" s="39"/>
      <c r="F8" s="37"/>
      <c r="G8" s="37"/>
      <c r="H8" s="37"/>
      <c r="I8" s="26"/>
    </row>
    <row r="9" spans="1:9" ht="12.75">
      <c r="A9" s="26">
        <v>7</v>
      </c>
      <c r="B9" s="35" t="s">
        <v>55</v>
      </c>
      <c r="C9" s="27"/>
      <c r="D9" s="37">
        <v>1</v>
      </c>
      <c r="E9" s="39"/>
      <c r="F9" s="37"/>
      <c r="G9" s="37"/>
      <c r="H9" s="37"/>
      <c r="I9" s="26"/>
    </row>
    <row r="10" spans="1:9" ht="12.75">
      <c r="A10" s="26">
        <v>8</v>
      </c>
      <c r="B10" s="35"/>
      <c r="C10" s="27"/>
      <c r="D10" s="37"/>
      <c r="E10" s="39">
        <v>5</v>
      </c>
      <c r="F10" s="37"/>
      <c r="G10" s="37"/>
      <c r="H10" s="37"/>
      <c r="I10" s="26"/>
    </row>
    <row r="11" spans="1:9" ht="12.75">
      <c r="A11" s="26">
        <v>9</v>
      </c>
      <c r="B11" s="35"/>
      <c r="C11" s="27"/>
      <c r="D11" s="37"/>
      <c r="E11" s="39"/>
      <c r="F11" s="37"/>
      <c r="G11" s="37"/>
      <c r="H11" s="37"/>
      <c r="I11" s="26"/>
    </row>
    <row r="12" spans="1:9" ht="12.75">
      <c r="A12" s="26">
        <v>10</v>
      </c>
      <c r="B12" s="35"/>
      <c r="C12" s="27"/>
      <c r="D12" s="37"/>
      <c r="E12" s="39"/>
      <c r="F12" s="37"/>
      <c r="G12" s="37"/>
      <c r="H12" s="37"/>
      <c r="I12" s="26"/>
    </row>
    <row r="13" spans="1:9" ht="12.75">
      <c r="A13" s="26">
        <v>11</v>
      </c>
      <c r="B13" s="35"/>
      <c r="C13" s="27"/>
      <c r="D13" s="37"/>
      <c r="E13" s="39"/>
      <c r="F13" s="37"/>
      <c r="G13" s="37"/>
      <c r="H13" s="37"/>
      <c r="I13" s="26"/>
    </row>
    <row r="14" spans="1:9" ht="12.75">
      <c r="A14" s="26">
        <v>12</v>
      </c>
      <c r="B14" s="35"/>
      <c r="C14" s="27"/>
      <c r="D14" s="37"/>
      <c r="E14" s="39"/>
      <c r="F14" s="37"/>
      <c r="G14" s="37"/>
      <c r="H14" s="37"/>
      <c r="I14" s="26"/>
    </row>
    <row r="15" spans="1:9" ht="12.75">
      <c r="A15" s="26">
        <v>13</v>
      </c>
      <c r="B15" s="35"/>
      <c r="C15" s="27"/>
      <c r="D15" s="37"/>
      <c r="E15" s="39"/>
      <c r="F15" s="37"/>
      <c r="G15" s="37"/>
      <c r="H15" s="37"/>
      <c r="I15" s="26"/>
    </row>
    <row r="16" spans="1:9" ht="12.75">
      <c r="A16" s="26">
        <v>14</v>
      </c>
      <c r="B16" s="35"/>
      <c r="C16" s="27"/>
      <c r="D16" s="37"/>
      <c r="E16" s="39"/>
      <c r="F16" s="37"/>
      <c r="G16" s="37"/>
      <c r="H16" s="37"/>
      <c r="I16" s="26"/>
    </row>
    <row r="17" spans="1:9" ht="12.75">
      <c r="A17" s="26">
        <v>15</v>
      </c>
      <c r="B17" s="35"/>
      <c r="C17" s="27"/>
      <c r="D17" s="37"/>
      <c r="E17" s="39"/>
      <c r="F17" s="37"/>
      <c r="G17" s="37"/>
      <c r="H17" s="37"/>
      <c r="I17" s="26"/>
    </row>
    <row r="18" spans="1:9" ht="12.75">
      <c r="A18" s="26">
        <v>16</v>
      </c>
      <c r="B18" s="35"/>
      <c r="C18" s="27"/>
      <c r="D18" s="37"/>
      <c r="E18" s="39"/>
      <c r="F18" s="37"/>
      <c r="G18" s="37"/>
      <c r="H18" s="37"/>
      <c r="I18" s="26"/>
    </row>
    <row r="19" spans="1:9" ht="12.75">
      <c r="A19" s="26">
        <v>17</v>
      </c>
      <c r="B19" s="35"/>
      <c r="C19" s="27"/>
      <c r="D19" s="37"/>
      <c r="E19" s="39"/>
      <c r="F19" s="37"/>
      <c r="G19" s="37"/>
      <c r="H19" s="37"/>
      <c r="I19" s="26"/>
    </row>
    <row r="20" spans="1:9" ht="12.75">
      <c r="A20" s="26">
        <v>18</v>
      </c>
      <c r="B20" s="35"/>
      <c r="C20" s="27"/>
      <c r="D20" s="37"/>
      <c r="E20" s="39"/>
      <c r="F20" s="37"/>
      <c r="G20" s="37"/>
      <c r="H20" s="37"/>
      <c r="I20" s="26"/>
    </row>
    <row r="21" spans="1:9" ht="12.75">
      <c r="A21" s="26">
        <v>19</v>
      </c>
      <c r="B21" s="35"/>
      <c r="C21" s="27"/>
      <c r="D21" s="37"/>
      <c r="E21" s="39"/>
      <c r="F21" s="37"/>
      <c r="G21" s="37"/>
      <c r="H21" s="37"/>
      <c r="I21" s="26"/>
    </row>
    <row r="22" spans="1:9" ht="12.75">
      <c r="A22" s="26">
        <v>20</v>
      </c>
      <c r="B22" s="35"/>
      <c r="C22" s="27"/>
      <c r="D22" s="37"/>
      <c r="E22" s="39"/>
      <c r="F22" s="37"/>
      <c r="G22" s="37"/>
      <c r="H22" s="37"/>
      <c r="I22" s="26"/>
    </row>
    <row r="23" spans="1:9" ht="12.75">
      <c r="A23" s="26">
        <v>21</v>
      </c>
      <c r="B23" s="35"/>
      <c r="C23" s="27"/>
      <c r="D23" s="37"/>
      <c r="E23" s="39"/>
      <c r="F23" s="37"/>
      <c r="G23" s="37"/>
      <c r="H23" s="37"/>
      <c r="I23" s="26"/>
    </row>
    <row r="24" spans="1:9" ht="12.75">
      <c r="A24" s="26">
        <v>22</v>
      </c>
      <c r="B24" s="35"/>
      <c r="C24" s="27"/>
      <c r="D24" s="37"/>
      <c r="E24" s="39"/>
      <c r="F24" s="37"/>
      <c r="G24" s="37"/>
      <c r="H24" s="37"/>
      <c r="I24" s="26"/>
    </row>
    <row r="25" spans="1:9" ht="12.75">
      <c r="A25" s="26">
        <v>23</v>
      </c>
      <c r="B25" s="35"/>
      <c r="C25" s="27"/>
      <c r="D25" s="37"/>
      <c r="E25" s="39"/>
      <c r="F25" s="37"/>
      <c r="G25" s="37"/>
      <c r="H25" s="37"/>
      <c r="I25" s="26"/>
    </row>
    <row r="26" spans="1:9" ht="12.75">
      <c r="A26" s="26">
        <v>24</v>
      </c>
      <c r="B26" s="35"/>
      <c r="C26" s="27"/>
      <c r="D26" s="37"/>
      <c r="E26" s="39"/>
      <c r="F26" s="37"/>
      <c r="G26" s="37"/>
      <c r="H26" s="37"/>
      <c r="I26" s="26"/>
    </row>
    <row r="27" spans="1:9" ht="12.75">
      <c r="A27" s="26">
        <v>25</v>
      </c>
      <c r="B27" s="35"/>
      <c r="C27" s="27"/>
      <c r="D27" s="37"/>
      <c r="E27" s="39"/>
      <c r="F27" s="37"/>
      <c r="G27" s="37"/>
      <c r="H27" s="37"/>
      <c r="I27" s="26"/>
    </row>
    <row r="28" spans="1:9" ht="12.75">
      <c r="A28" s="26">
        <v>26</v>
      </c>
      <c r="B28" s="35"/>
      <c r="C28" s="27"/>
      <c r="D28" s="37"/>
      <c r="E28" s="39"/>
      <c r="F28" s="37"/>
      <c r="G28" s="37"/>
      <c r="H28" s="37"/>
      <c r="I28" s="26"/>
    </row>
    <row r="29" spans="1:9" ht="12.75">
      <c r="A29" s="26">
        <v>27</v>
      </c>
      <c r="B29" s="35"/>
      <c r="C29" s="27"/>
      <c r="D29" s="37"/>
      <c r="E29" s="39"/>
      <c r="F29" s="37"/>
      <c r="G29" s="37"/>
      <c r="H29" s="37"/>
      <c r="I29" s="26"/>
    </row>
    <row r="30" spans="1:9" ht="12.75">
      <c r="A30" s="26">
        <v>28</v>
      </c>
      <c r="B30" s="35"/>
      <c r="C30" s="27"/>
      <c r="D30" s="37"/>
      <c r="E30" s="39"/>
      <c r="F30" s="37"/>
      <c r="G30" s="37"/>
      <c r="H30" s="37"/>
      <c r="I30" s="26"/>
    </row>
    <row r="31" spans="1:9" ht="12.75">
      <c r="A31" s="26">
        <v>29</v>
      </c>
      <c r="B31" s="35"/>
      <c r="C31" s="27"/>
      <c r="D31" s="37"/>
      <c r="E31" s="39"/>
      <c r="F31" s="37"/>
      <c r="G31" s="37"/>
      <c r="H31" s="37"/>
      <c r="I31" s="26"/>
    </row>
    <row r="32" spans="1:9" ht="12.75">
      <c r="A32" s="26">
        <v>30</v>
      </c>
      <c r="B32" s="35"/>
      <c r="C32" s="27"/>
      <c r="D32" s="37"/>
      <c r="E32" s="39"/>
      <c r="F32" s="37"/>
      <c r="G32" s="37"/>
      <c r="H32" s="37"/>
      <c r="I32" s="26"/>
    </row>
    <row r="33" spans="1:9" ht="12.75">
      <c r="A33" s="26">
        <v>31</v>
      </c>
      <c r="B33" s="35"/>
      <c r="C33" s="27"/>
      <c r="D33" s="37"/>
      <c r="E33" s="39"/>
      <c r="F33" s="37"/>
      <c r="G33" s="37"/>
      <c r="H33" s="37"/>
      <c r="I33" s="26"/>
    </row>
    <row r="34" spans="1:9" ht="12.75">
      <c r="A34" s="26">
        <v>32</v>
      </c>
      <c r="B34" s="35"/>
      <c r="C34" s="27"/>
      <c r="D34" s="37"/>
      <c r="E34" s="39"/>
      <c r="F34" s="37"/>
      <c r="G34" s="37"/>
      <c r="H34" s="37"/>
      <c r="I34" s="26"/>
    </row>
    <row r="35" spans="1:9" ht="12.75">
      <c r="A35" s="26">
        <v>33</v>
      </c>
      <c r="B35" s="35"/>
      <c r="C35" s="27"/>
      <c r="D35" s="37"/>
      <c r="E35" s="39"/>
      <c r="F35" s="37"/>
      <c r="G35" s="37"/>
      <c r="H35" s="37"/>
      <c r="I35" s="26"/>
    </row>
    <row r="36" spans="1:9" ht="12.75">
      <c r="A36" s="26">
        <v>34</v>
      </c>
      <c r="B36" s="35"/>
      <c r="C36" s="27"/>
      <c r="D36" s="37"/>
      <c r="E36" s="39"/>
      <c r="F36" s="37"/>
      <c r="G36" s="37"/>
      <c r="H36" s="37"/>
      <c r="I36" s="26"/>
    </row>
    <row r="37" spans="1:9" ht="12.75">
      <c r="A37" s="26">
        <v>35</v>
      </c>
      <c r="B37" s="35"/>
      <c r="C37" s="27"/>
      <c r="D37" s="37"/>
      <c r="E37" s="39"/>
      <c r="F37" s="37"/>
      <c r="G37" s="37"/>
      <c r="H37" s="37"/>
      <c r="I37" s="26"/>
    </row>
    <row r="38" spans="1:9" s="23" customFormat="1" ht="12.75">
      <c r="A38" s="28"/>
      <c r="B38" s="28"/>
      <c r="C38" s="28"/>
      <c r="D38" s="28"/>
      <c r="E38" s="29"/>
      <c r="F38" s="28"/>
      <c r="G38" s="28"/>
      <c r="H38" s="28"/>
      <c r="I38" s="28"/>
    </row>
    <row r="39" spans="3:8" s="23" customFormat="1" ht="12.75">
      <c r="C39" s="24"/>
      <c r="D39" s="21"/>
      <c r="E39" s="24"/>
      <c r="F39" s="22"/>
      <c r="G39" s="24"/>
      <c r="H39" s="24"/>
    </row>
    <row r="40" spans="3:8" s="23" customFormat="1" ht="12.75">
      <c r="C40" s="24"/>
      <c r="D40" s="24"/>
      <c r="E40" s="24"/>
      <c r="F40" s="24"/>
      <c r="G40" s="24"/>
      <c r="H40" s="24"/>
    </row>
    <row r="41" spans="3:8" s="23" customFormat="1" ht="12.75">
      <c r="C41" s="24"/>
      <c r="D41" s="24"/>
      <c r="E41" s="24"/>
      <c r="F41" s="24"/>
      <c r="G41" s="24"/>
      <c r="H41" s="24"/>
    </row>
    <row r="42" spans="3:8" s="23" customFormat="1" ht="12.75">
      <c r="C42" s="24"/>
      <c r="D42" s="24"/>
      <c r="E42" s="25"/>
      <c r="F42" s="24"/>
      <c r="G42" s="24"/>
      <c r="H42" s="24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H39 H3 C39:G7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1" sqref="B1"/>
    </sheetView>
  </sheetViews>
  <sheetFormatPr defaultColWidth="9.140625" defaultRowHeight="12.75"/>
  <cols>
    <col min="1" max="1" width="9.140625" style="41" customWidth="1"/>
    <col min="2" max="2" width="28.57421875" style="17" customWidth="1"/>
    <col min="3" max="3" width="10.57421875" style="17" customWidth="1"/>
    <col min="4" max="4" width="10.8515625" style="17" customWidth="1"/>
    <col min="5" max="5" width="11.140625" style="17" customWidth="1"/>
    <col min="6" max="6" width="12.00390625" style="17" customWidth="1"/>
    <col min="7" max="7" width="11.421875" style="17" customWidth="1"/>
    <col min="8" max="8" width="10.57421875" style="17" customWidth="1"/>
    <col min="9" max="16384" width="9.140625" style="17" customWidth="1"/>
  </cols>
  <sheetData>
    <row r="1" spans="1:8" ht="25.5" thickBot="1" thickTop="1">
      <c r="A1" s="40" t="s">
        <v>15</v>
      </c>
      <c r="B1" s="15" t="s">
        <v>14</v>
      </c>
      <c r="C1" s="15" t="s">
        <v>5</v>
      </c>
      <c r="D1" s="15" t="s">
        <v>7</v>
      </c>
      <c r="E1" s="15" t="s">
        <v>9</v>
      </c>
      <c r="F1" s="15" t="s">
        <v>11</v>
      </c>
      <c r="G1" s="15" t="s">
        <v>13</v>
      </c>
      <c r="H1" s="16" t="s">
        <v>17</v>
      </c>
    </row>
    <row r="2" spans="1:8" ht="19.5" customHeight="1" thickTop="1">
      <c r="A2" s="41">
        <f>ocene1!A2</f>
        <v>1</v>
      </c>
      <c r="B2" s="18" t="str">
        <f>ocene1!$B$2</f>
        <v>ANTONIJEV SOFIJA</v>
      </c>
      <c r="C2" s="19">
        <f>AVERAGE(ocene1!D3:D37)</f>
        <v>3.6666666666666665</v>
      </c>
      <c r="D2" s="19">
        <f>AVERAGE(ocene1!$E$3:$E$37)</f>
        <v>5</v>
      </c>
      <c r="E2" s="20">
        <f>AVERAGE(ocene1!$F$3:$F$37)</f>
        <v>0</v>
      </c>
      <c r="F2" s="19">
        <f>AVERAGE(ocene1!$G$3:$G$37)</f>
        <v>1</v>
      </c>
      <c r="G2" s="19">
        <f>AVERAGE(ocene1!$H$3:$H$37)</f>
        <v>5</v>
      </c>
      <c r="H2" s="19">
        <f>G2*Ponderi!$E$6+F2*Ponderi!$E$5+E2*Ponderi!$E$4+D2*Ponderi!$E$3+C2*Ponderi!$E$2</f>
        <v>4.333333333333334</v>
      </c>
    </row>
    <row r="3" spans="1:8" ht="19.5" customHeight="1">
      <c r="A3" s="41">
        <f>ocene2!$A$2</f>
        <v>2</v>
      </c>
      <c r="B3" s="18" t="str">
        <f>ocene2!$B$2</f>
        <v>ANTONIJEVIC MARTINA</v>
      </c>
      <c r="C3" s="19">
        <f>AVERAGE(ocene2!$D$3:$D$37)</f>
        <v>2.6666666666666665</v>
      </c>
      <c r="D3" s="19">
        <f>AVERAGE(ocene2!$E$3:$E$37)</f>
        <v>5</v>
      </c>
      <c r="E3" s="20">
        <f>AVERAGE(ocene2!$F$3:$F$37)</f>
        <v>0</v>
      </c>
      <c r="F3" s="19">
        <f>AVERAGE(ocene2!$G$3:$G$37)</f>
        <v>5</v>
      </c>
      <c r="G3" s="19">
        <f>AVERAGE(ocene2!$H$3:$H$37)</f>
        <v>5</v>
      </c>
      <c r="H3" s="19">
        <f>G3*Ponderi!$E$6+F3*Ponderi!$E$5+E3*Ponderi!$E$4+D3*Ponderi!$E$3+C3*Ponderi!$E$2</f>
        <v>4.883333333333334</v>
      </c>
    </row>
    <row r="4" spans="1:8" ht="19.5" customHeight="1">
      <c r="A4" s="41">
        <f>ocene3!$A$2</f>
        <v>3</v>
      </c>
      <c r="B4" s="18" t="str">
        <f>ocene3!$B$2</f>
        <v>BIRAK LUNA</v>
      </c>
      <c r="C4" s="19">
        <f>AVERAGE(ocene3!$D$3:$D$37)</f>
        <v>5</v>
      </c>
      <c r="D4" s="19">
        <f>AVERAGE(ocene3!$E$3:$E$37)</f>
        <v>4.5</v>
      </c>
      <c r="E4" s="20">
        <f>AVERAGE(ocene3!$F$3:$F$37)</f>
        <v>0</v>
      </c>
      <c r="F4" s="19">
        <f>AVERAGE(ocene3!$G$3:$G$37)</f>
        <v>5</v>
      </c>
      <c r="G4" s="19">
        <f>AVERAGE(ocene3!$H$3:$H$37)</f>
        <v>4</v>
      </c>
      <c r="H4" s="19">
        <f>G4*Ponderi!$E$6+F4*Ponderi!$E$5+E4*Ponderi!$E$4+D4*Ponderi!$E$3+C4*Ponderi!$E$2</f>
        <v>4.575</v>
      </c>
    </row>
    <row r="5" spans="1:8" ht="19.5" customHeight="1">
      <c r="A5" s="41">
        <f>ocene4!$A$2</f>
        <v>4</v>
      </c>
      <c r="B5" s="18" t="str">
        <f>ocene4!$B$2</f>
        <v>DENINGER SARA</v>
      </c>
      <c r="C5" s="19">
        <f>AVERAGE(ocene4!$D$3:$D$37)</f>
        <v>4</v>
      </c>
      <c r="D5" s="19">
        <f>AVERAGE(ocene4!$E$3:$E$37)</f>
        <v>5</v>
      </c>
      <c r="E5" s="20">
        <f>AVERAGE(ocene4!$F$3:$F$37)</f>
        <v>0</v>
      </c>
      <c r="F5" s="19">
        <f>AVERAGE(ocene4!$G$3:$G$37)</f>
        <v>1</v>
      </c>
      <c r="G5" s="19">
        <f>AVERAGE(ocene4!$H$3:$H$37)</f>
        <v>4</v>
      </c>
      <c r="H5" s="19">
        <f>G5*Ponderi!$E$6+F5*Ponderi!$E$5+E5*Ponderi!$E$4+D5*Ponderi!$E$3+C5*Ponderi!$E$2</f>
        <v>4.3</v>
      </c>
    </row>
    <row r="6" spans="1:8" ht="19.5" customHeight="1">
      <c r="A6" s="41">
        <f>ocene5!$A$2</f>
        <v>5</v>
      </c>
      <c r="B6" s="18" t="str">
        <f>ocene5!$B$2</f>
        <v>GABRIS GORAN</v>
      </c>
      <c r="C6" s="19">
        <f>AVERAGE(ocene5!$D$3:$D$37)</f>
        <v>5</v>
      </c>
      <c r="D6" s="19" t="e">
        <f>AVERAGE(ocene5!$E$3:$E$37)</f>
        <v>#DIV/0!</v>
      </c>
      <c r="E6" s="20" t="e">
        <f>AVERAGE(ocene5!$F$3:$F$37)</f>
        <v>#DIV/0!</v>
      </c>
      <c r="F6" s="19" t="e">
        <f>AVERAGE(ocene5!$G$3:$G$37)</f>
        <v>#DIV/0!</v>
      </c>
      <c r="G6" s="19" t="e">
        <f>AVERAGE(ocene5!$H$3:$H$37)</f>
        <v>#DIV/0!</v>
      </c>
      <c r="H6" s="19" t="e">
        <f>G6*Ponderi!$E$6+F6*Ponderi!$E$5+E6*Ponderi!$E$4+D6*Ponderi!$E$3+C6*Ponderi!$E$2</f>
        <v>#DIV/0!</v>
      </c>
    </row>
    <row r="7" spans="1:8" ht="19.5" customHeight="1">
      <c r="A7" s="41">
        <f>ocene6!$A$2</f>
        <v>6</v>
      </c>
      <c r="B7" s="18" t="str">
        <f>ocene6!$B$2</f>
        <v>GIGIC SONJA</v>
      </c>
      <c r="C7" s="19">
        <f>AVERAGE(ocene6!$D$3:$D$37)</f>
        <v>4.25</v>
      </c>
      <c r="D7" s="19">
        <f>AVERAGE(ocene6!$E$3:$E$37)</f>
        <v>5</v>
      </c>
      <c r="E7" s="20">
        <f>AVERAGE(ocene6!$F$3:$F$37)</f>
        <v>0</v>
      </c>
      <c r="F7" s="19">
        <f>AVERAGE(ocene6!$G$3:$G$37)</f>
        <v>4</v>
      </c>
      <c r="G7" s="19">
        <f>AVERAGE(ocene6!$H$3:$H$37)</f>
        <v>5</v>
      </c>
      <c r="H7" s="19">
        <f>G7*Ponderi!$E$6+F7*Ponderi!$E$5+E7*Ponderi!$E$4+D7*Ponderi!$E$3+C7*Ponderi!$E$2</f>
        <v>4.8125</v>
      </c>
    </row>
    <row r="8" spans="1:8" ht="19.5" customHeight="1">
      <c r="A8" s="41">
        <f>ocene7!$A$2</f>
        <v>7</v>
      </c>
      <c r="B8" s="18" t="str">
        <f>ocene7!$B$2</f>
        <v>GORANOVIC STEFAN</v>
      </c>
      <c r="C8" s="19">
        <f>AVERAGE(ocene7!$D$3:$D$37)</f>
        <v>4</v>
      </c>
      <c r="D8" s="19">
        <f>AVERAGE(ocene7!$E$3:$E$37)</f>
        <v>5</v>
      </c>
      <c r="E8" s="20">
        <f>AVERAGE(ocene7!$F$3:$F$37)</f>
        <v>0</v>
      </c>
      <c r="F8" s="19">
        <f>AVERAGE(ocene7!$G$3:$G$37)</f>
        <v>5</v>
      </c>
      <c r="G8" s="19">
        <f>AVERAGE(ocene7!$H$3:$H$37)</f>
        <v>5</v>
      </c>
      <c r="H8" s="19">
        <f>G8*Ponderi!$E$6+F8*Ponderi!$E$5+E8*Ponderi!$E$4+D8*Ponderi!$E$3+C8*Ponderi!$E$2</f>
        <v>4.95</v>
      </c>
    </row>
    <row r="9" spans="1:8" ht="19.5" customHeight="1">
      <c r="A9" s="41">
        <f>ocene8!$A$2</f>
        <v>8</v>
      </c>
      <c r="B9" s="18" t="str">
        <f>ocene8!$B$2</f>
        <v>KENDERESKI SARA</v>
      </c>
      <c r="C9" s="19">
        <f>AVERAGE(ocene8!$D$3:$D$37)</f>
        <v>4</v>
      </c>
      <c r="D9" s="19">
        <f>AVERAGE(ocene8!$E$3:$E$37)</f>
        <v>2</v>
      </c>
      <c r="E9" s="20">
        <f>AVERAGE(ocene8!$F$3:$F$37)</f>
        <v>0</v>
      </c>
      <c r="F9" s="19">
        <f>AVERAGE(ocene8!$G$3:$G$37)</f>
        <v>5</v>
      </c>
      <c r="G9" s="19">
        <f>AVERAGE(ocene8!$H$3:$H$37)</f>
        <v>5</v>
      </c>
      <c r="H9" s="19">
        <f>G9*Ponderi!$E$6+F9*Ponderi!$E$5+E9*Ponderi!$E$4+D9*Ponderi!$E$3+C9*Ponderi!$E$2</f>
        <v>2.7</v>
      </c>
    </row>
    <row r="10" spans="1:8" ht="19.5" customHeight="1">
      <c r="A10" s="41">
        <f>ocene9!$A$2</f>
        <v>9</v>
      </c>
      <c r="B10" s="18" t="str">
        <f>ocene9!$B$2</f>
        <v>KRNJAJIC TAMARA</v>
      </c>
      <c r="C10" s="19">
        <f>AVERAGE(ocene9!$D$3:$D$37)</f>
        <v>3.6666666666666665</v>
      </c>
      <c r="D10" s="19">
        <f>AVERAGE(ocene9!$E$3:$E$37)</f>
        <v>5</v>
      </c>
      <c r="E10" s="20">
        <f>AVERAGE(ocene9!$F$3:$F$37)</f>
        <v>0</v>
      </c>
      <c r="F10" s="19">
        <f>AVERAGE(ocene9!$G$3:$G$37)</f>
        <v>5</v>
      </c>
      <c r="G10" s="19">
        <f>AVERAGE(ocene9!$H$3:$H$37)</f>
        <v>5</v>
      </c>
      <c r="H10" s="19">
        <f>G10*Ponderi!$E$6+F10*Ponderi!$E$5+E10*Ponderi!$E$4+D10*Ponderi!$E$3+C10*Ponderi!$E$2</f>
        <v>4.933333333333334</v>
      </c>
    </row>
    <row r="11" spans="1:8" ht="19.5" customHeight="1">
      <c r="A11" s="41">
        <f>ocene10!$A$2</f>
        <v>10</v>
      </c>
      <c r="B11" s="18" t="str">
        <f>ocene10!$B$2</f>
        <v>KRUNIC MAJA</v>
      </c>
      <c r="C11" s="19">
        <f>AVERAGE(ocene10!$D$3:$D$37)</f>
        <v>5</v>
      </c>
      <c r="D11" s="19">
        <f>AVERAGE(ocene10!$E$3:$E$37)</f>
        <v>5</v>
      </c>
      <c r="E11" s="20">
        <f>AVERAGE(ocene10!$F$3:$F$37)</f>
        <v>0</v>
      </c>
      <c r="F11" s="19">
        <f>AVERAGE(ocene10!$G$3:$G$37)</f>
        <v>5</v>
      </c>
      <c r="G11" s="19">
        <f>AVERAGE(ocene10!$H$3:$H$37)</f>
        <v>5</v>
      </c>
      <c r="H11" s="19">
        <f>G11*Ponderi!$E$6+F11*Ponderi!$E$5+E11*Ponderi!$E$4+D11*Ponderi!$E$3+C11*Ponderi!$E$2</f>
        <v>5</v>
      </c>
    </row>
    <row r="12" spans="1:8" ht="19.5" customHeight="1">
      <c r="A12" s="41">
        <f>ocene11!$A$2</f>
        <v>11</v>
      </c>
      <c r="B12" s="18" t="str">
        <f>ocene11!$B$2</f>
        <v>LALOVIC SARA</v>
      </c>
      <c r="C12" s="19">
        <f>AVERAGE(ocene11!$D$3:$D$37)</f>
        <v>5</v>
      </c>
      <c r="D12" s="19">
        <f>AVERAGE(ocene11!$E$3:$E$37)</f>
        <v>4</v>
      </c>
      <c r="E12" s="20">
        <f>AVERAGE(ocene11!$F$3:$F$37)</f>
        <v>0</v>
      </c>
      <c r="F12" s="19">
        <f>AVERAGE(ocene11!$G$3:$G$37)</f>
        <v>5</v>
      </c>
      <c r="G12" s="19">
        <f>AVERAGE(ocene11!$H$3:$H$37)</f>
        <v>5</v>
      </c>
      <c r="H12" s="19">
        <f>G12*Ponderi!$E$6+F12*Ponderi!$E$5+E12*Ponderi!$E$4+D12*Ponderi!$E$3+C12*Ponderi!$E$2</f>
        <v>4.25</v>
      </c>
    </row>
    <row r="13" spans="1:8" ht="19.5" customHeight="1">
      <c r="A13" s="41">
        <f>ocene12!$A$2</f>
        <v>12</v>
      </c>
      <c r="B13" s="18" t="str">
        <f>ocene12!$B$2</f>
        <v>VAJS LEON</v>
      </c>
      <c r="C13" s="19">
        <f>AVERAGE(ocene12!$D$3:$D$37)</f>
        <v>5</v>
      </c>
      <c r="D13" s="19">
        <f>AVERAGE(ocene12!$E$3:$E$37)</f>
        <v>4.5</v>
      </c>
      <c r="E13" s="20">
        <f>AVERAGE(ocene12!$F$3:$F$37)</f>
        <v>0</v>
      </c>
      <c r="F13" s="19">
        <f>AVERAGE(ocene12!$G$3:$G$37)</f>
        <v>4.2</v>
      </c>
      <c r="G13" s="19">
        <f>AVERAGE(ocene12!$H$3:$H$37)</f>
        <v>5</v>
      </c>
      <c r="H13" s="19">
        <f>G13*Ponderi!$E$6+F13*Ponderi!$E$5+E13*Ponderi!$E$4+D13*Ponderi!$E$3+C13*Ponderi!$E$2</f>
        <v>4.505</v>
      </c>
    </row>
    <row r="14" spans="1:8" ht="19.5" customHeight="1">
      <c r="A14" s="41">
        <f>ocene13!$A$2</f>
        <v>13</v>
      </c>
      <c r="B14" s="18" t="str">
        <f>ocene13!$B$2</f>
        <v>VELICKOVIC DANICA</v>
      </c>
      <c r="C14" s="19">
        <f>AVERAGE(ocene13!$D$3:$D$37)</f>
        <v>4.5</v>
      </c>
      <c r="D14" s="19">
        <f>AVERAGE(ocene13!$E$3:$E$37)</f>
        <v>5</v>
      </c>
      <c r="E14" s="20">
        <f>AVERAGE(ocene13!$F$3:$F$37)</f>
        <v>0</v>
      </c>
      <c r="F14" s="19">
        <f>AVERAGE(ocene13!$G$3:$G$37)</f>
        <v>5</v>
      </c>
      <c r="G14" s="19">
        <f>AVERAGE(ocene13!$H$3:$H$37)</f>
        <v>5</v>
      </c>
      <c r="H14" s="19">
        <f>G14*Ponderi!$E$6+F14*Ponderi!$E$5+E14*Ponderi!$E$4+D14*Ponderi!$E$3+C14*Ponderi!$E$2</f>
        <v>4.975</v>
      </c>
    </row>
    <row r="15" spans="1:8" ht="19.5" customHeight="1">
      <c r="A15" s="41">
        <f>ocene14!$A$2</f>
        <v>14</v>
      </c>
      <c r="B15" s="18" t="str">
        <f>ocene14!$B$2</f>
        <v>VIDEKANJIC JOVANA</v>
      </c>
      <c r="C15" s="19">
        <f>AVERAGE(ocene14!$D$3:$D$37)</f>
        <v>4.75</v>
      </c>
      <c r="D15" s="19">
        <f>AVERAGE(ocene14!$E$3:$E$37)</f>
        <v>4.5</v>
      </c>
      <c r="E15" s="20">
        <f>AVERAGE(ocene14!$F$3:$F$37)</f>
        <v>0</v>
      </c>
      <c r="F15" s="19">
        <f>AVERAGE(ocene14!$G$3:$G$37)</f>
        <v>5</v>
      </c>
      <c r="G15" s="19">
        <f>AVERAGE(ocene14!$H$3:$H$37)</f>
        <v>5</v>
      </c>
      <c r="H15" s="19">
        <f>G15*Ponderi!$E$6+F15*Ponderi!$E$5+E15*Ponderi!$E$4+D15*Ponderi!$E$3+C15*Ponderi!$E$2</f>
        <v>4.6125</v>
      </c>
    </row>
    <row r="16" spans="1:8" ht="19.5" customHeight="1">
      <c r="A16" s="41">
        <f>ocene15!$A$2</f>
        <v>15</v>
      </c>
      <c r="B16" s="18" t="str">
        <f>ocene15!$B$2</f>
        <v>VUKOLIC BOGDAN</v>
      </c>
      <c r="C16" s="19">
        <f>AVERAGE(ocene15!$D$3:$D$37)</f>
        <v>5</v>
      </c>
      <c r="D16" s="19">
        <f>AVERAGE(ocene15!$E$3:$E$37)</f>
        <v>4.5</v>
      </c>
      <c r="E16" s="20">
        <f>AVERAGE(ocene15!$F$3:$F$37)</f>
        <v>0</v>
      </c>
      <c r="F16" s="19">
        <f>AVERAGE(ocene15!$G$3:$G$37)</f>
        <v>5</v>
      </c>
      <c r="G16" s="19">
        <f>AVERAGE(ocene15!$H$3:$H$37)</f>
        <v>5</v>
      </c>
      <c r="H16" s="19">
        <f>G16*Ponderi!$E$6+F16*Ponderi!$E$5+E16*Ponderi!$E$4+D16*Ponderi!$E$3+C16*Ponderi!$E$2</f>
        <v>4.625</v>
      </c>
    </row>
    <row r="17" spans="1:8" ht="19.5" customHeight="1">
      <c r="A17" s="41">
        <f>ocene16!$A$2</f>
        <v>16</v>
      </c>
      <c r="B17" s="18" t="str">
        <f>ocene16!$B$2</f>
        <v>NEDELJKOV ALEKSANDAR</v>
      </c>
      <c r="C17" s="19" t="e">
        <f>AVERAGE(ocene16!$D$3:$D$37)</f>
        <v>#DIV/0!</v>
      </c>
      <c r="D17" s="19" t="e">
        <f>AVERAGE(ocene16!$E$3:$E$37)</f>
        <v>#DIV/0!</v>
      </c>
      <c r="E17" s="20" t="e">
        <f>AVERAGE(ocene16!$F$3:$F$37)</f>
        <v>#DIV/0!</v>
      </c>
      <c r="F17" s="19" t="e">
        <f>AVERAGE(ocene16!$G$3:$G$37)</f>
        <v>#DIV/0!</v>
      </c>
      <c r="G17" s="19" t="e">
        <f>AVERAGE(ocene16!$H$3:$H$37)</f>
        <v>#DIV/0!</v>
      </c>
      <c r="H17" s="19" t="e">
        <f>G17*Ponderi!$E$6+F17*Ponderi!$E$5+E17*Ponderi!$E$4+D17*Ponderi!$E$3+C17*Ponderi!$E$2</f>
        <v>#DIV/0!</v>
      </c>
    </row>
    <row r="18" spans="1:8" ht="19.5" customHeight="1">
      <c r="A18" s="41">
        <f>ocene17!$A$2</f>
        <v>17</v>
      </c>
      <c r="B18" s="18" t="str">
        <f>ocene17!$B$2</f>
        <v>Djordjijevski Marko</v>
      </c>
      <c r="C18" s="19">
        <f>AVERAGE(ocene17!$D$3:$D$37)</f>
        <v>5</v>
      </c>
      <c r="D18" s="19">
        <f>AVERAGE(ocene17!$E$3:$E$37)</f>
        <v>5</v>
      </c>
      <c r="E18" s="20">
        <f>AVERAGE(ocene17!$F$3:$F$37)</f>
        <v>0</v>
      </c>
      <c r="F18" s="19">
        <f>AVERAGE(ocene17!$G$3:$G$37)</f>
        <v>3</v>
      </c>
      <c r="G18" s="19">
        <f>AVERAGE(ocene17!$H$3:$H$37)</f>
        <v>5</v>
      </c>
      <c r="H18" s="19">
        <f>G18*Ponderi!$E$6+F18*Ponderi!$E$5+E18*Ponderi!$E$4+D18*Ponderi!$E$3+C18*Ponderi!$E$2</f>
        <v>4.7</v>
      </c>
    </row>
    <row r="19" spans="3:8" ht="19.5" customHeight="1">
      <c r="C19" s="19"/>
      <c r="D19" s="19"/>
      <c r="E19" s="19"/>
      <c r="F19" s="19"/>
      <c r="G19" s="19"/>
      <c r="H19" s="19">
        <f>G19*Ponderi!$E$6+F19*Ponderi!$E$5+E19*Ponderi!$E$4+D19*Ponderi!$E$3+C19*Ponderi!$E$2</f>
        <v>0</v>
      </c>
    </row>
    <row r="20" spans="3:8" ht="19.5" customHeight="1">
      <c r="C20" s="19"/>
      <c r="D20" s="19"/>
      <c r="E20" s="19"/>
      <c r="F20" s="19"/>
      <c r="G20" s="19"/>
      <c r="H20" s="19"/>
    </row>
    <row r="21" spans="3:8" ht="19.5" customHeight="1">
      <c r="C21" s="19"/>
      <c r="D21" s="19"/>
      <c r="E21" s="19"/>
      <c r="F21" s="19"/>
      <c r="G21" s="19"/>
      <c r="H21" s="19"/>
    </row>
    <row r="22" spans="3:8" ht="19.5" customHeight="1">
      <c r="C22" s="19"/>
      <c r="D22" s="19"/>
      <c r="E22" s="19"/>
      <c r="F22" s="19"/>
      <c r="G22" s="19"/>
      <c r="H22" s="19"/>
    </row>
    <row r="23" spans="3:8" ht="19.5" customHeight="1">
      <c r="C23" s="19"/>
      <c r="D23" s="19"/>
      <c r="E23" s="19"/>
      <c r="F23" s="19"/>
      <c r="G23" s="19"/>
      <c r="H23" s="19"/>
    </row>
    <row r="24" spans="3:8" ht="19.5" customHeight="1">
      <c r="C24" s="19"/>
      <c r="D24" s="19"/>
      <c r="E24" s="19"/>
      <c r="F24" s="19"/>
      <c r="G24" s="19"/>
      <c r="H24" s="19"/>
    </row>
    <row r="25" spans="3:8" ht="19.5" customHeight="1">
      <c r="C25" s="19"/>
      <c r="D25" s="19"/>
      <c r="E25" s="19"/>
      <c r="F25" s="19"/>
      <c r="G25" s="19"/>
      <c r="H25" s="19"/>
    </row>
    <row r="26" spans="3:8" ht="19.5" customHeight="1">
      <c r="C26" s="19"/>
      <c r="D26" s="19"/>
      <c r="E26" s="19"/>
      <c r="F26" s="19"/>
      <c r="G26" s="19"/>
      <c r="H26" s="19"/>
    </row>
    <row r="27" spans="3:8" ht="19.5" customHeight="1">
      <c r="C27" s="19"/>
      <c r="D27" s="19"/>
      <c r="E27" s="19"/>
      <c r="F27" s="19"/>
      <c r="G27" s="19"/>
      <c r="H27" s="19"/>
    </row>
    <row r="28" spans="3:8" ht="19.5" customHeight="1">
      <c r="C28" s="19"/>
      <c r="D28" s="19"/>
      <c r="E28" s="19"/>
      <c r="F28" s="19"/>
      <c r="G28" s="19"/>
      <c r="H28" s="19"/>
    </row>
    <row r="29" spans="3:8" ht="19.5" customHeight="1">
      <c r="C29" s="19"/>
      <c r="D29" s="19"/>
      <c r="E29" s="19"/>
      <c r="F29" s="19"/>
      <c r="G29" s="19"/>
      <c r="H29" s="19"/>
    </row>
    <row r="30" spans="3:8" ht="19.5" customHeight="1">
      <c r="C30" s="19"/>
      <c r="D30" s="19"/>
      <c r="E30" s="19"/>
      <c r="F30" s="19"/>
      <c r="G30" s="19"/>
      <c r="H30" s="19"/>
    </row>
    <row r="31" spans="3:8" ht="19.5" customHeight="1">
      <c r="C31" s="19"/>
      <c r="D31" s="19"/>
      <c r="E31" s="19"/>
      <c r="F31" s="19"/>
      <c r="G31" s="19"/>
      <c r="H31" s="19"/>
    </row>
    <row r="32" spans="3:8" ht="19.5" customHeight="1">
      <c r="C32" s="19"/>
      <c r="D32" s="19"/>
      <c r="E32" s="19"/>
      <c r="F32" s="19"/>
      <c r="G32" s="19"/>
      <c r="H32" s="19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G8" sqref="G8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17</v>
      </c>
      <c r="B2" s="11" t="s">
        <v>49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27">
        <v>41179</v>
      </c>
      <c r="D3" s="44">
        <v>5</v>
      </c>
      <c r="E3" s="45"/>
      <c r="F3" s="46">
        <v>0</v>
      </c>
      <c r="G3" s="45"/>
      <c r="H3" s="45">
        <v>5</v>
      </c>
      <c r="I3">
        <f>'Zbirne ocene'!H18</f>
        <v>4.7</v>
      </c>
    </row>
    <row r="4" spans="1:8" ht="12.75">
      <c r="A4">
        <v>2</v>
      </c>
      <c r="B4" s="35" t="s">
        <v>52</v>
      </c>
      <c r="C4" s="27" t="s">
        <v>56</v>
      </c>
      <c r="D4" s="45"/>
      <c r="E4" s="45"/>
      <c r="F4" s="45"/>
      <c r="G4" s="45">
        <v>1</v>
      </c>
      <c r="H4" s="45"/>
    </row>
    <row r="5" spans="1:8" ht="12.75">
      <c r="A5">
        <v>3</v>
      </c>
      <c r="B5" s="35" t="s">
        <v>53</v>
      </c>
      <c r="C5" s="27"/>
      <c r="D5" s="45"/>
      <c r="E5" s="45">
        <v>5</v>
      </c>
      <c r="F5" s="45"/>
      <c r="G5" s="45"/>
      <c r="H5" s="45"/>
    </row>
    <row r="6" spans="1:8" ht="12.75">
      <c r="A6">
        <v>4</v>
      </c>
      <c r="B6" s="35" t="s">
        <v>54</v>
      </c>
      <c r="C6" s="27"/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55</v>
      </c>
      <c r="C7" s="27"/>
      <c r="D7" s="45">
        <v>5</v>
      </c>
      <c r="E7" s="47"/>
      <c r="F7" s="45"/>
      <c r="G7" s="45"/>
      <c r="H7" s="45"/>
    </row>
    <row r="8" spans="1:8" ht="12.75">
      <c r="A8">
        <v>6</v>
      </c>
      <c r="B8" s="35"/>
      <c r="C8" s="27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B6" sqref="B6:C10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16</v>
      </c>
      <c r="B2" s="11" t="s">
        <v>40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/>
      <c r="D3" s="44"/>
      <c r="E3" s="45"/>
      <c r="F3" s="46"/>
      <c r="G3" s="45"/>
      <c r="H3" s="45"/>
      <c r="I3" t="e">
        <f>'Zbirne ocene'!H17</f>
        <v>#DIV/0!</v>
      </c>
    </row>
    <row r="4" spans="1:8" ht="12.75">
      <c r="A4">
        <v>2</v>
      </c>
      <c r="B4" s="8" t="s">
        <v>48</v>
      </c>
      <c r="C4" s="45" t="s">
        <v>41</v>
      </c>
      <c r="D4" s="45"/>
      <c r="E4" s="45"/>
      <c r="F4" s="45"/>
      <c r="G4" s="45"/>
      <c r="H4" s="45"/>
    </row>
    <row r="5" spans="1:8" ht="12.75">
      <c r="A5">
        <v>3</v>
      </c>
      <c r="B5" s="8" t="s">
        <v>48</v>
      </c>
      <c r="C5" s="27">
        <v>41179</v>
      </c>
      <c r="D5" s="45"/>
      <c r="E5" s="45"/>
      <c r="F5" s="45"/>
      <c r="G5" s="45"/>
      <c r="H5" s="45"/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/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/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/>
      <c r="H8" s="45"/>
    </row>
    <row r="9" spans="1:8" ht="12.75">
      <c r="A9">
        <v>7</v>
      </c>
      <c r="B9" s="35" t="s">
        <v>55</v>
      </c>
      <c r="C9" s="27"/>
      <c r="D9" s="45"/>
      <c r="E9" s="47"/>
      <c r="F9" s="45"/>
      <c r="G9" s="45"/>
      <c r="H9" s="45"/>
    </row>
    <row r="10" spans="1:8" ht="12.75">
      <c r="A10">
        <v>8</v>
      </c>
      <c r="B10" s="35"/>
      <c r="C10" s="27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3" sqref="E13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  <col min="10" max="10" width="42.57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15</v>
      </c>
      <c r="B2" s="11" t="s">
        <v>35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37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ocene'!H16</f>
        <v>4.625</v>
      </c>
    </row>
    <row r="4" spans="1:8" ht="12.75">
      <c r="A4">
        <v>2</v>
      </c>
      <c r="B4" s="8" t="s">
        <v>47</v>
      </c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>
        <v>41179</v>
      </c>
      <c r="D5" s="45"/>
      <c r="E5" s="45"/>
      <c r="F5" s="45"/>
      <c r="G5" s="45"/>
      <c r="H5" s="45">
        <v>5</v>
      </c>
    </row>
    <row r="6" spans="1:10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  <c r="J6" t="s">
        <v>60</v>
      </c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>
        <v>4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>
        <v>5</v>
      </c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23" sqref="E23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  <col min="10" max="10" width="34.14062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14</v>
      </c>
      <c r="B2" s="11" t="s">
        <v>34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ocene'!H15</f>
        <v>4.6125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4</v>
      </c>
      <c r="E5" s="45"/>
      <c r="F5" s="45"/>
      <c r="G5" s="45"/>
      <c r="H5" s="45">
        <v>5</v>
      </c>
    </row>
    <row r="6" spans="1:10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  <c r="J6" t="s">
        <v>59</v>
      </c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>
        <v>4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>
        <v>4</v>
      </c>
      <c r="F12" s="45"/>
      <c r="G12" s="45"/>
      <c r="H12" s="45"/>
    </row>
    <row r="13" spans="1:8" ht="12.75">
      <c r="A13">
        <v>11</v>
      </c>
      <c r="B13" s="8"/>
      <c r="C13" s="45"/>
      <c r="D13" s="45"/>
      <c r="E13" s="47">
        <v>5</v>
      </c>
      <c r="F13" s="45"/>
      <c r="G13" s="45"/>
      <c r="H13" s="45"/>
    </row>
    <row r="14" spans="1:8" ht="12.75">
      <c r="A14">
        <v>12</v>
      </c>
      <c r="B14" s="8"/>
      <c r="C14" s="45"/>
      <c r="D14" s="45"/>
      <c r="E14" s="47">
        <v>5</v>
      </c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6" sqref="E16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  <col min="10" max="10" width="11.851562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13</v>
      </c>
      <c r="B2" s="11" t="s">
        <v>33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ocene'!H14</f>
        <v>4.975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3</v>
      </c>
      <c r="E5" s="45"/>
      <c r="F5" s="45"/>
      <c r="G5" s="45"/>
      <c r="H5" s="45">
        <v>5</v>
      </c>
    </row>
    <row r="6" spans="1:10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  <c r="J6" t="s">
        <v>58</v>
      </c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>
        <v>5</v>
      </c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>
        <v>5</v>
      </c>
      <c r="F13" s="45"/>
      <c r="G13" s="45"/>
      <c r="H13" s="45"/>
    </row>
    <row r="14" spans="1:8" ht="12.75">
      <c r="A14">
        <v>12</v>
      </c>
      <c r="B14" s="8"/>
      <c r="C14" s="45"/>
      <c r="D14" s="45"/>
      <c r="E14" s="47">
        <v>5</v>
      </c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selection activeCell="E18" sqref="E18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12</v>
      </c>
      <c r="B2" s="11" t="s">
        <v>32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ocene'!H13</f>
        <v>4.505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3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3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>
        <v>4</v>
      </c>
      <c r="F10" s="45"/>
      <c r="G10" s="45">
        <v>5</v>
      </c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>
        <v>5</v>
      </c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2" sqref="E12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11</v>
      </c>
      <c r="B2" s="11" t="s">
        <v>31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38</v>
      </c>
      <c r="C3" s="43" t="s">
        <v>20</v>
      </c>
      <c r="D3" s="44">
        <v>5</v>
      </c>
      <c r="E3" s="45"/>
      <c r="F3" s="46">
        <v>0</v>
      </c>
      <c r="G3" s="45"/>
      <c r="H3" s="45"/>
      <c r="I3">
        <f>'Zbirne ocene'!H12</f>
        <v>4.25</v>
      </c>
    </row>
    <row r="4" spans="1:8" ht="12.75">
      <c r="A4">
        <v>2</v>
      </c>
      <c r="B4" s="8"/>
      <c r="C4" s="45" t="s">
        <v>41</v>
      </c>
      <c r="D4" s="45">
        <v>5</v>
      </c>
      <c r="E4" s="45"/>
      <c r="F4" s="45"/>
      <c r="G4" s="45"/>
      <c r="H4" s="45"/>
    </row>
    <row r="5" spans="1:8" ht="12.75">
      <c r="A5">
        <v>3</v>
      </c>
      <c r="B5" s="8"/>
      <c r="C5" s="27" t="s">
        <v>51</v>
      </c>
      <c r="D5" s="45">
        <v>5</v>
      </c>
      <c r="E5" s="45"/>
      <c r="F5" s="45"/>
      <c r="G5" s="45"/>
      <c r="H5" s="45">
        <v>5</v>
      </c>
    </row>
    <row r="6" spans="1:8" ht="12.75">
      <c r="A6">
        <v>4</v>
      </c>
      <c r="B6" s="35" t="s">
        <v>52</v>
      </c>
      <c r="C6" s="27" t="s">
        <v>56</v>
      </c>
      <c r="D6" s="45"/>
      <c r="E6" s="47"/>
      <c r="F6" s="45"/>
      <c r="G6" s="45">
        <v>5</v>
      </c>
      <c r="H6" s="45"/>
    </row>
    <row r="7" spans="1:8" ht="12.75">
      <c r="A7">
        <v>5</v>
      </c>
      <c r="B7" s="35" t="s">
        <v>53</v>
      </c>
      <c r="C7" s="27"/>
      <c r="D7" s="45"/>
      <c r="E7" s="47"/>
      <c r="F7" s="45"/>
      <c r="G7" s="45">
        <v>5</v>
      </c>
      <c r="H7" s="45"/>
    </row>
    <row r="8" spans="1:8" ht="12.75">
      <c r="A8">
        <v>6</v>
      </c>
      <c r="B8" s="35" t="s">
        <v>54</v>
      </c>
      <c r="C8" s="27"/>
      <c r="D8" s="45"/>
      <c r="E8" s="47"/>
      <c r="F8" s="45"/>
      <c r="G8" s="45">
        <v>5</v>
      </c>
      <c r="H8" s="45"/>
    </row>
    <row r="9" spans="1:8" ht="12.75">
      <c r="A9">
        <v>7</v>
      </c>
      <c r="B9" s="35" t="s">
        <v>55</v>
      </c>
      <c r="C9" s="27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35"/>
      <c r="C10" s="27"/>
      <c r="D10" s="45"/>
      <c r="E10" s="47">
        <v>4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ANTONIJEVIC MARTINA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profesor</cp:lastModifiedBy>
  <dcterms:created xsi:type="dcterms:W3CDTF">2012-08-30T07:08:41Z</dcterms:created>
  <dcterms:modified xsi:type="dcterms:W3CDTF">2012-12-20T18:14:59Z</dcterms:modified>
  <cp:category/>
  <cp:version/>
  <cp:contentType/>
  <cp:contentStatus/>
</cp:coreProperties>
</file>